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lovakrail-my.sharepoint.com/personal/skocdopolova_dana_slovakrail_sk/Documents/Pracovná plocha/UTVARY_Požiadavky/SeL/Energetika_SeL/AVK,Adblue/AVK,Adblue_2025/"/>
    </mc:Choice>
  </mc:AlternateContent>
  <xr:revisionPtr revIDLastSave="9" documentId="8_{1CB63419-7DBA-4DB8-B3DA-8D08982CEADB}" xr6:coauthVersionLast="47" xr6:coauthVersionMax="47" xr10:uidLastSave="{2D71E8FC-BAF6-460A-850C-EA075C7C2200}"/>
  <bookViews>
    <workbookView xWindow="-120" yWindow="-120" windowWidth="29040" windowHeight="15720" xr2:uid="{EF84689B-2EE1-4C03-8894-E91B266999CF}"/>
  </bookViews>
  <sheets>
    <sheet name="Final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3" l="1"/>
  <c r="K3" i="3"/>
  <c r="H3" i="3"/>
  <c r="N4" i="3"/>
  <c r="N5" i="3"/>
  <c r="N6" i="3"/>
  <c r="N7" i="3"/>
  <c r="N8" i="3"/>
  <c r="N9" i="3"/>
  <c r="N10" i="3"/>
  <c r="N11" i="3"/>
  <c r="N12" i="3"/>
  <c r="N13" i="3"/>
  <c r="N14" i="3"/>
  <c r="N15" i="3"/>
  <c r="K4" i="3"/>
  <c r="K5" i="3"/>
  <c r="K6" i="3"/>
  <c r="K7" i="3"/>
  <c r="O7" i="3" s="1"/>
  <c r="K8" i="3"/>
  <c r="K9" i="3"/>
  <c r="K10" i="3"/>
  <c r="K11" i="3"/>
  <c r="K12" i="3"/>
  <c r="K13" i="3"/>
  <c r="K14" i="3"/>
  <c r="K15" i="3"/>
  <c r="O15" i="3" s="1"/>
  <c r="H4" i="3"/>
  <c r="H5" i="3"/>
  <c r="H6" i="3"/>
  <c r="H7" i="3"/>
  <c r="H8" i="3"/>
  <c r="O8" i="3" s="1"/>
  <c r="H9" i="3"/>
  <c r="O9" i="3" s="1"/>
  <c r="H10" i="3"/>
  <c r="O10" i="3" s="1"/>
  <c r="H11" i="3"/>
  <c r="H12" i="3"/>
  <c r="H13" i="3"/>
  <c r="H14" i="3"/>
  <c r="H15" i="3"/>
  <c r="O3" i="3" l="1"/>
  <c r="O6" i="3"/>
  <c r="O14" i="3"/>
  <c r="O13" i="3"/>
  <c r="O12" i="3"/>
  <c r="O4" i="3"/>
  <c r="O11" i="3"/>
  <c r="O5" i="3"/>
</calcChain>
</file>

<file path=xl/sharedStrings.xml><?xml version="1.0" encoding="utf-8"?>
<sst xmlns="http://schemas.openxmlformats.org/spreadsheetml/2006/main" count="110" uniqueCount="70">
  <si>
    <t>rozmery stáčacej plochy</t>
  </si>
  <si>
    <t>rozmery výdajnej plochy</t>
  </si>
  <si>
    <t>Požadovaný čas čistenia</t>
  </si>
  <si>
    <t>Predpokladané čistenie stáčacej  plochy m2 (čistenie bez chémie)</t>
  </si>
  <si>
    <t>Predpokladané čistenie výdajnej plochy m2</t>
  </si>
  <si>
    <t>Cena spolu za služby. Doprava/demontáž a montáž roštov na výdajnej časti/čistenie plôch a odberových vaničiek</t>
  </si>
  <si>
    <t>Predpokladané množstvo odpadových filtrov (t)</t>
  </si>
  <si>
    <t xml:space="preserve">Cena/t </t>
  </si>
  <si>
    <t>Predpokladané množstvo znečistenej vody (t)</t>
  </si>
  <si>
    <t>Cena/(t)</t>
  </si>
  <si>
    <t>Predpokladaná výmena štrku/zeminy a ich doplnenie-podľa potreby</t>
  </si>
  <si>
    <t>Cena/t</t>
  </si>
  <si>
    <t>pri výdaji</t>
  </si>
  <si>
    <t>koľaj</t>
  </si>
  <si>
    <t>druhá strana</t>
  </si>
  <si>
    <t>Čadca (CARGO)</t>
  </si>
  <si>
    <t>do 20 dní od vyzvania</t>
  </si>
  <si>
    <t xml:space="preserve">9500x5000 (47,5 m2) </t>
  </si>
  <si>
    <t>2898x4000 (11,592m2)</t>
  </si>
  <si>
    <t>1435x4000 (5,74m2)</t>
  </si>
  <si>
    <t>3232x4000 (12,928m2)</t>
  </si>
  <si>
    <t>Kraľovany (koľajisko ŽSR /spojiť s Čadcou)</t>
  </si>
  <si>
    <t>2856x4000 (11,424m2)</t>
  </si>
  <si>
    <t>11000x5000(55m2)</t>
  </si>
  <si>
    <t>1435x6000 (8,61m2)</t>
  </si>
  <si>
    <t>3480x6000 (20,88m2)</t>
  </si>
  <si>
    <t>Margecany</t>
  </si>
  <si>
    <t>6600x5000 (33m2)</t>
  </si>
  <si>
    <t>19,4 + 10 m2 betónová plocha</t>
  </si>
  <si>
    <t>2782x3000 (8,35m2)</t>
  </si>
  <si>
    <t>1420x3000 ( 4,26m2)</t>
  </si>
  <si>
    <t>2262x3000 (6,79 m2)</t>
  </si>
  <si>
    <t>Nové Mesto nad Váhom (CARGO)</t>
  </si>
  <si>
    <t>7700x5000 (38,5 m2)</t>
  </si>
  <si>
    <t>2770x3000 (8,31m2)</t>
  </si>
  <si>
    <t>2630x3000 (7,89m2)</t>
  </si>
  <si>
    <t>Prešov</t>
  </si>
  <si>
    <t>7755x5000 (38,775 m2)</t>
  </si>
  <si>
    <t>1900x3000 (5,7m2)</t>
  </si>
  <si>
    <t>1435x3000 ( 4,305m2)</t>
  </si>
  <si>
    <t>Lučenec + Lučenec AdBlue</t>
  </si>
  <si>
    <t>7700x5000 (38,5m2)</t>
  </si>
  <si>
    <t>2600x3000 ( 7,8 m2)</t>
  </si>
  <si>
    <t>2650x3000 ( 7,95 m2)</t>
  </si>
  <si>
    <t>Fiľakovo (spojiť s Lučencom)</t>
  </si>
  <si>
    <t>2820x4000 (11,28m2)</t>
  </si>
  <si>
    <t>1430x4000 (5,72m2)</t>
  </si>
  <si>
    <t>3200x4000 (12,8m2)</t>
  </si>
  <si>
    <t>Štúrovo</t>
  </si>
  <si>
    <t>3500x3000 (10,5m2)</t>
  </si>
  <si>
    <t>Skalica</t>
  </si>
  <si>
    <t>9000x5000 (45m2)</t>
  </si>
  <si>
    <t>2770x3000 (8,31 m2)</t>
  </si>
  <si>
    <t>1420x3000 (4,26 m2)</t>
  </si>
  <si>
    <t xml:space="preserve">nie je </t>
  </si>
  <si>
    <t>Vrútky</t>
  </si>
  <si>
    <t>2480x4010 (9,945m2)</t>
  </si>
  <si>
    <t>765x4010 (3,07m2)</t>
  </si>
  <si>
    <t>3050x4010 (12,23m2)</t>
  </si>
  <si>
    <t>Poprad</t>
  </si>
  <si>
    <t>4382x3000 (13,146m2)</t>
  </si>
  <si>
    <t>2042x3000 (6,126m2)</t>
  </si>
  <si>
    <t>Nitra</t>
  </si>
  <si>
    <t>1420x3000 (4,26m2)</t>
  </si>
  <si>
    <t>Cena spolu za služby: Doprava/demontáž a montáž roštov na výdajnej časti/čistenie plôch a odberových vaničiek</t>
  </si>
  <si>
    <t>Celková cena za predokladané množstvo znečistenej vody</t>
  </si>
  <si>
    <t xml:space="preserve">Celková cena za predokladané množstvo výmeny štrku/zeminy </t>
  </si>
  <si>
    <t>Spolu / súčet stľpcov 5+8+11+14</t>
  </si>
  <si>
    <t>Humenné 1,2,Ad Blue</t>
  </si>
  <si>
    <t>8636x8280 (29,496m2)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</si>
</sst>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6100"/>
      <name val="Arial"/>
      <family val="2"/>
      <charset val="238"/>
    </font>
    <font>
      <sz val="11"/>
      <color rgb="FF9C57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0"/>
      <color rgb="FFFF0000"/>
      <name val="Raleway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E2EFD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4" borderId="1" applyNumberFormat="0" applyFont="0" applyAlignment="0" applyProtection="0"/>
  </cellStyleXfs>
  <cellXfs count="47">
    <xf numFmtId="0" fontId="0" fillId="0" borderId="0" xfId="0"/>
    <xf numFmtId="0" fontId="0" fillId="0" borderId="2" xfId="0" applyBorder="1"/>
    <xf numFmtId="0" fontId="4" fillId="0" borderId="2" xfId="0" applyFont="1" applyBorder="1"/>
    <xf numFmtId="0" fontId="5" fillId="0" borderId="2" xfId="0" applyFont="1" applyBorder="1"/>
    <xf numFmtId="0" fontId="5" fillId="4" borderId="2" xfId="3" applyFont="1" applyBorder="1"/>
    <xf numFmtId="0" fontId="5" fillId="0" borderId="2" xfId="0" applyFont="1" applyBorder="1" applyAlignment="1">
      <alignment horizontal="left"/>
    </xf>
    <xf numFmtId="0" fontId="5" fillId="4" borderId="2" xfId="3" applyFont="1" applyBorder="1" applyAlignment="1">
      <alignment horizontal="left" wrapText="1"/>
    </xf>
    <xf numFmtId="0" fontId="6" fillId="0" borderId="2" xfId="0" applyFont="1" applyBorder="1"/>
    <xf numFmtId="0" fontId="4" fillId="0" borderId="2" xfId="0" applyFont="1" applyBorder="1" applyAlignment="1">
      <alignment wrapText="1"/>
    </xf>
    <xf numFmtId="0" fontId="2" fillId="5" borderId="2" xfId="1" applyFill="1" applyBorder="1"/>
    <xf numFmtId="0" fontId="5" fillId="5" borderId="2" xfId="1" applyFont="1" applyFill="1" applyBorder="1"/>
    <xf numFmtId="0" fontId="7" fillId="5" borderId="2" xfId="1" applyFont="1" applyFill="1" applyBorder="1" applyAlignment="1">
      <alignment horizontal="left" wrapText="1"/>
    </xf>
    <xf numFmtId="0" fontId="5" fillId="5" borderId="2" xfId="1" applyFont="1" applyFill="1" applyBorder="1" applyAlignment="1">
      <alignment horizontal="left" wrapText="1"/>
    </xf>
    <xf numFmtId="0" fontId="5" fillId="5" borderId="7" xfId="1" applyFont="1" applyFill="1" applyBorder="1" applyAlignment="1">
      <alignment horizontal="left" wrapText="1"/>
    </xf>
    <xf numFmtId="0" fontId="2" fillId="0" borderId="2" xfId="1" applyFill="1" applyBorder="1"/>
    <xf numFmtId="0" fontId="3" fillId="0" borderId="2" xfId="2" applyFill="1" applyBorder="1"/>
    <xf numFmtId="0" fontId="0" fillId="0" borderId="1" xfId="3" applyFont="1" applyFill="1"/>
    <xf numFmtId="0" fontId="3" fillId="0" borderId="1" xfId="3" applyFont="1" applyFill="1"/>
    <xf numFmtId="0" fontId="9" fillId="6" borderId="2" xfId="2" applyFont="1" applyFill="1" applyBorder="1"/>
    <xf numFmtId="0" fontId="4" fillId="6" borderId="2" xfId="2" applyFont="1" applyFill="1" applyBorder="1"/>
    <xf numFmtId="0" fontId="4" fillId="6" borderId="3" xfId="2" applyFont="1" applyFill="1" applyBorder="1"/>
    <xf numFmtId="17" fontId="1" fillId="5" borderId="2" xfId="1" applyNumberFormat="1" applyFont="1" applyFill="1" applyBorder="1" applyAlignment="1">
      <alignment horizontal="left"/>
    </xf>
    <xf numFmtId="0" fontId="1" fillId="5" borderId="5" xfId="0" applyFont="1" applyFill="1" applyBorder="1"/>
    <xf numFmtId="0" fontId="1" fillId="5" borderId="4" xfId="0" applyFont="1" applyFill="1" applyBorder="1"/>
    <xf numFmtId="0" fontId="1" fillId="5" borderId="2" xfId="1" applyFont="1" applyFill="1" applyBorder="1"/>
    <xf numFmtId="0" fontId="1" fillId="4" borderId="2" xfId="3" applyFont="1" applyBorder="1"/>
    <xf numFmtId="0" fontId="1" fillId="5" borderId="2" xfId="0" applyFont="1" applyFill="1" applyBorder="1"/>
    <xf numFmtId="0" fontId="1" fillId="5" borderId="4" xfId="0" applyFont="1" applyFill="1" applyBorder="1" applyAlignment="1">
      <alignment wrapText="1"/>
    </xf>
    <xf numFmtId="0" fontId="1" fillId="5" borderId="5" xfId="2" applyFont="1" applyFill="1" applyBorder="1"/>
    <xf numFmtId="0" fontId="1" fillId="5" borderId="2" xfId="2" applyFont="1" applyFill="1" applyBorder="1"/>
    <xf numFmtId="0" fontId="1" fillId="5" borderId="8" xfId="1" applyFont="1" applyFill="1" applyBorder="1" applyAlignment="1">
      <alignment wrapText="1"/>
    </xf>
    <xf numFmtId="0" fontId="9" fillId="0" borderId="2" xfId="0" applyFont="1" applyBorder="1"/>
    <xf numFmtId="0" fontId="5" fillId="7" borderId="2" xfId="3" applyFont="1" applyFill="1" applyBorder="1"/>
    <xf numFmtId="0" fontId="10" fillId="7" borderId="2" xfId="3" applyFont="1" applyFill="1" applyBorder="1" applyAlignment="1">
      <alignment horizontal="center" vertical="center" wrapText="1"/>
    </xf>
    <xf numFmtId="0" fontId="8" fillId="7" borderId="2" xfId="3" applyFont="1" applyFill="1" applyBorder="1"/>
    <xf numFmtId="0" fontId="11" fillId="0" borderId="2" xfId="0" applyFont="1" applyBorder="1" applyAlignment="1">
      <alignment vertical="center" wrapText="1"/>
    </xf>
    <xf numFmtId="0" fontId="5" fillId="7" borderId="2" xfId="2" applyFont="1" applyFill="1" applyBorder="1"/>
    <xf numFmtId="0" fontId="5" fillId="7" borderId="2" xfId="2" applyFont="1" applyFill="1" applyBorder="1" applyAlignment="1">
      <alignment horizontal="left" wrapText="1"/>
    </xf>
    <xf numFmtId="0" fontId="1" fillId="7" borderId="6" xfId="2" applyFont="1" applyFill="1" applyBorder="1"/>
    <xf numFmtId="0" fontId="0" fillId="0" borderId="10" xfId="3" applyFont="1" applyFill="1" applyBorder="1"/>
    <xf numFmtId="0" fontId="3" fillId="0" borderId="10" xfId="3" applyFont="1" applyFill="1" applyBorder="1"/>
    <xf numFmtId="0" fontId="8" fillId="4" borderId="2" xfId="3" applyFont="1" applyBorder="1"/>
    <xf numFmtId="0" fontId="3" fillId="4" borderId="2" xfId="3" applyFont="1" applyBorder="1"/>
    <xf numFmtId="0" fontId="8" fillId="0" borderId="2" xfId="0" applyFont="1" applyBorder="1"/>
    <xf numFmtId="0" fontId="5" fillId="0" borderId="5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4">
    <cellStyle name="Dobrá" xfId="1" builtinId="26"/>
    <cellStyle name="Neutrálna" xfId="2" builtinId="28"/>
    <cellStyle name="Normálna" xfId="0" builtinId="0"/>
    <cellStyle name="Poznámka" xfId="3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0BFD9-1E98-4141-B770-B7E1849839D9}">
  <sheetPr>
    <pageSetUpPr fitToPage="1"/>
  </sheetPr>
  <dimension ref="A1:S16"/>
  <sheetViews>
    <sheetView tabSelected="1" topLeftCell="B1" zoomScale="94" workbookViewId="0">
      <selection activeCell="O3" sqref="O3"/>
    </sheetView>
  </sheetViews>
  <sheetFormatPr defaultColWidth="9" defaultRowHeight="14.25" x14ac:dyDescent="0.2"/>
  <cols>
    <col min="1" max="1" width="31.125" style="1" customWidth="1"/>
    <col min="2" max="2" width="32.75" style="14" customWidth="1"/>
    <col min="3" max="3" width="21.125" style="14" bestFit="1" customWidth="1"/>
    <col min="4" max="4" width="15.25" style="14" customWidth="1"/>
    <col min="5" max="5" width="23.125" style="15" customWidth="1"/>
    <col min="6" max="6" width="15.625" style="14" customWidth="1"/>
    <col min="7" max="7" width="10.25" style="16" customWidth="1"/>
    <col min="8" max="8" width="21.875" style="16" customWidth="1"/>
    <col min="9" max="9" width="14.875" style="14" customWidth="1"/>
    <col min="10" max="10" width="11" style="16" customWidth="1"/>
    <col min="11" max="11" width="15.625" style="16" customWidth="1"/>
    <col min="12" max="12" width="15.875" style="14" customWidth="1"/>
    <col min="13" max="13" width="9" style="17"/>
    <col min="14" max="14" width="14" style="17" customWidth="1"/>
    <col min="15" max="15" width="14" style="1" customWidth="1"/>
    <col min="16" max="16" width="25.375" style="1" customWidth="1"/>
    <col min="17" max="17" width="21.25" style="1" customWidth="1"/>
    <col min="18" max="18" width="19.5" style="1" customWidth="1"/>
    <col min="19" max="19" width="21.5" style="1" customWidth="1"/>
    <col min="20" max="21" width="9" style="1"/>
    <col min="22" max="22" width="16.5" style="1" customWidth="1"/>
    <col min="23" max="16384" width="9" style="1"/>
  </cols>
  <sheetData>
    <row r="1" spans="1:19" s="3" customFormat="1" ht="15" x14ac:dyDescent="0.25">
      <c r="A1" s="3">
        <v>1</v>
      </c>
      <c r="B1" s="9">
        <v>2</v>
      </c>
      <c r="C1" s="9">
        <v>3</v>
      </c>
      <c r="D1" s="10">
        <v>4</v>
      </c>
      <c r="E1" s="36">
        <v>5</v>
      </c>
      <c r="F1" s="10">
        <v>6</v>
      </c>
      <c r="G1" s="4">
        <v>7</v>
      </c>
      <c r="H1" s="32">
        <v>8</v>
      </c>
      <c r="I1" s="10">
        <v>9</v>
      </c>
      <c r="J1" s="4">
        <v>10</v>
      </c>
      <c r="K1" s="32">
        <v>11</v>
      </c>
      <c r="L1" s="10">
        <v>12</v>
      </c>
      <c r="M1" s="4">
        <v>13</v>
      </c>
      <c r="N1" s="32">
        <v>14</v>
      </c>
      <c r="O1" s="3">
        <v>15</v>
      </c>
      <c r="P1" s="3" t="s">
        <v>0</v>
      </c>
      <c r="Q1" s="44" t="s">
        <v>1</v>
      </c>
      <c r="R1" s="45"/>
      <c r="S1" s="46"/>
    </row>
    <row r="2" spans="1:19" s="5" customFormat="1" ht="132.75" customHeight="1" x14ac:dyDescent="0.25">
      <c r="B2" s="11" t="s">
        <v>2</v>
      </c>
      <c r="C2" s="12" t="s">
        <v>3</v>
      </c>
      <c r="D2" s="13" t="s">
        <v>4</v>
      </c>
      <c r="E2" s="37" t="s">
        <v>5</v>
      </c>
      <c r="F2" s="12" t="s">
        <v>6</v>
      </c>
      <c r="G2" s="6" t="s">
        <v>7</v>
      </c>
      <c r="H2" s="33" t="s">
        <v>64</v>
      </c>
      <c r="I2" s="12" t="s">
        <v>8</v>
      </c>
      <c r="J2" s="6" t="s">
        <v>9</v>
      </c>
      <c r="K2" s="33" t="s">
        <v>65</v>
      </c>
      <c r="L2" s="12" t="s">
        <v>10</v>
      </c>
      <c r="M2" s="6" t="s">
        <v>11</v>
      </c>
      <c r="N2" s="35" t="s">
        <v>66</v>
      </c>
      <c r="O2" s="35" t="s">
        <v>67</v>
      </c>
      <c r="Q2" s="5" t="s">
        <v>12</v>
      </c>
      <c r="R2" s="5" t="s">
        <v>13</v>
      </c>
      <c r="S2" s="5" t="s">
        <v>14</v>
      </c>
    </row>
    <row r="3" spans="1:19" s="7" customFormat="1" ht="15" x14ac:dyDescent="0.25">
      <c r="A3" s="3" t="s">
        <v>15</v>
      </c>
      <c r="B3" s="21" t="s">
        <v>16</v>
      </c>
      <c r="C3" s="22" t="s">
        <v>17</v>
      </c>
      <c r="D3" s="23">
        <v>30.26</v>
      </c>
      <c r="E3" s="38"/>
      <c r="F3" s="24">
        <v>0.1</v>
      </c>
      <c r="G3" s="25"/>
      <c r="H3" s="34">
        <f>F3*G3</f>
        <v>0</v>
      </c>
      <c r="I3" s="24">
        <v>3</v>
      </c>
      <c r="J3" s="25"/>
      <c r="K3" s="34">
        <f>I3*J3</f>
        <v>0</v>
      </c>
      <c r="L3" s="24">
        <v>0.05</v>
      </c>
      <c r="M3" s="41"/>
      <c r="N3" s="34">
        <f>L3*M3</f>
        <v>0</v>
      </c>
      <c r="O3" s="43">
        <f>E3+H3+K3+N3</f>
        <v>0</v>
      </c>
      <c r="P3" s="7" t="s">
        <v>17</v>
      </c>
      <c r="Q3" s="7" t="s">
        <v>18</v>
      </c>
      <c r="R3" s="7" t="s">
        <v>19</v>
      </c>
      <c r="S3" s="7" t="s">
        <v>20</v>
      </c>
    </row>
    <row r="4" spans="1:19" ht="30" x14ac:dyDescent="0.25">
      <c r="A4" s="8" t="s">
        <v>21</v>
      </c>
      <c r="B4" s="21" t="s">
        <v>16</v>
      </c>
      <c r="C4" s="22" t="s">
        <v>17</v>
      </c>
      <c r="D4" s="23">
        <v>30.091999999999999</v>
      </c>
      <c r="E4" s="38"/>
      <c r="F4" s="24">
        <v>0.1</v>
      </c>
      <c r="G4" s="25"/>
      <c r="H4" s="34">
        <f t="shared" ref="H4:H15" si="0">F4*G4</f>
        <v>0</v>
      </c>
      <c r="I4" s="24">
        <v>3</v>
      </c>
      <c r="J4" s="25"/>
      <c r="K4" s="34">
        <f t="shared" ref="K4:K15" si="1">I4*J4</f>
        <v>0</v>
      </c>
      <c r="L4" s="24">
        <v>0.05</v>
      </c>
      <c r="M4" s="42"/>
      <c r="N4" s="34">
        <f t="shared" ref="N4:N15" si="2">L4*M4</f>
        <v>0</v>
      </c>
      <c r="O4" s="43">
        <f t="shared" ref="O4:O15" si="3">E4+H4+K4+N4</f>
        <v>0</v>
      </c>
      <c r="P4" s="7" t="s">
        <v>17</v>
      </c>
      <c r="Q4" s="1" t="s">
        <v>22</v>
      </c>
      <c r="R4" s="1" t="s">
        <v>19</v>
      </c>
      <c r="S4" s="7" t="s">
        <v>20</v>
      </c>
    </row>
    <row r="5" spans="1:19" ht="15" x14ac:dyDescent="0.25">
      <c r="A5" s="2" t="s">
        <v>68</v>
      </c>
      <c r="B5" s="21" t="s">
        <v>16</v>
      </c>
      <c r="C5" s="22" t="s">
        <v>23</v>
      </c>
      <c r="D5" s="23">
        <v>59.945999999999998</v>
      </c>
      <c r="E5" s="38"/>
      <c r="F5" s="24">
        <v>0.1</v>
      </c>
      <c r="G5" s="25"/>
      <c r="H5" s="34">
        <f t="shared" si="0"/>
        <v>0</v>
      </c>
      <c r="I5" s="24">
        <v>7</v>
      </c>
      <c r="J5" s="25"/>
      <c r="K5" s="34">
        <f t="shared" si="1"/>
        <v>0</v>
      </c>
      <c r="L5" s="24">
        <v>0.03</v>
      </c>
      <c r="M5" s="42"/>
      <c r="N5" s="34">
        <f t="shared" si="2"/>
        <v>0</v>
      </c>
      <c r="O5" s="43">
        <f t="shared" si="3"/>
        <v>0</v>
      </c>
      <c r="P5" s="1" t="s">
        <v>23</v>
      </c>
      <c r="Q5" s="31" t="s">
        <v>69</v>
      </c>
      <c r="R5" s="31" t="s">
        <v>24</v>
      </c>
      <c r="S5" s="31" t="s">
        <v>25</v>
      </c>
    </row>
    <row r="6" spans="1:19" ht="29.25" customHeight="1" x14ac:dyDescent="0.25">
      <c r="A6" s="2" t="s">
        <v>26</v>
      </c>
      <c r="B6" s="21" t="s">
        <v>16</v>
      </c>
      <c r="C6" s="26" t="s">
        <v>27</v>
      </c>
      <c r="D6" s="27" t="s">
        <v>28</v>
      </c>
      <c r="E6" s="38"/>
      <c r="F6" s="24">
        <v>0.1</v>
      </c>
      <c r="G6" s="25"/>
      <c r="H6" s="34">
        <f t="shared" si="0"/>
        <v>0</v>
      </c>
      <c r="I6" s="24">
        <v>3</v>
      </c>
      <c r="J6" s="25"/>
      <c r="K6" s="34">
        <f t="shared" si="1"/>
        <v>0</v>
      </c>
      <c r="L6" s="24">
        <v>0.03</v>
      </c>
      <c r="M6" s="42"/>
      <c r="N6" s="34">
        <f t="shared" si="2"/>
        <v>0</v>
      </c>
      <c r="O6" s="43">
        <f t="shared" si="3"/>
        <v>0</v>
      </c>
      <c r="P6" s="1" t="s">
        <v>27</v>
      </c>
      <c r="Q6" s="1" t="s">
        <v>29</v>
      </c>
      <c r="R6" s="1" t="s">
        <v>30</v>
      </c>
      <c r="S6" s="1" t="s">
        <v>31</v>
      </c>
    </row>
    <row r="7" spans="1:19" ht="15" x14ac:dyDescent="0.25">
      <c r="A7" s="2" t="s">
        <v>32</v>
      </c>
      <c r="B7" s="21" t="s">
        <v>16</v>
      </c>
      <c r="C7" s="26" t="s">
        <v>33</v>
      </c>
      <c r="D7" s="23">
        <v>20.46</v>
      </c>
      <c r="E7" s="38"/>
      <c r="F7" s="24">
        <v>0.1</v>
      </c>
      <c r="G7" s="25"/>
      <c r="H7" s="34">
        <f t="shared" si="0"/>
        <v>0</v>
      </c>
      <c r="I7" s="24">
        <v>3</v>
      </c>
      <c r="J7" s="25"/>
      <c r="K7" s="34">
        <f t="shared" si="1"/>
        <v>0</v>
      </c>
      <c r="L7" s="24">
        <v>0.05</v>
      </c>
      <c r="M7" s="42"/>
      <c r="N7" s="34">
        <f t="shared" si="2"/>
        <v>0</v>
      </c>
      <c r="O7" s="43">
        <f t="shared" si="3"/>
        <v>0</v>
      </c>
      <c r="P7" s="1" t="s">
        <v>33</v>
      </c>
      <c r="Q7" s="1" t="s">
        <v>34</v>
      </c>
      <c r="R7" s="1" t="s">
        <v>30</v>
      </c>
      <c r="S7" s="1" t="s">
        <v>35</v>
      </c>
    </row>
    <row r="8" spans="1:19" ht="15" x14ac:dyDescent="0.25">
      <c r="A8" s="2" t="s">
        <v>36</v>
      </c>
      <c r="B8" s="21" t="s">
        <v>16</v>
      </c>
      <c r="C8" s="22" t="s">
        <v>37</v>
      </c>
      <c r="D8" s="23">
        <v>15.705</v>
      </c>
      <c r="E8" s="38"/>
      <c r="F8" s="24">
        <v>0.2</v>
      </c>
      <c r="G8" s="25"/>
      <c r="H8" s="34">
        <f t="shared" si="0"/>
        <v>0</v>
      </c>
      <c r="I8" s="24">
        <v>2</v>
      </c>
      <c r="J8" s="25"/>
      <c r="K8" s="34">
        <f t="shared" si="1"/>
        <v>0</v>
      </c>
      <c r="L8" s="24">
        <v>0.04</v>
      </c>
      <c r="M8" s="42"/>
      <c r="N8" s="34">
        <f t="shared" si="2"/>
        <v>0</v>
      </c>
      <c r="O8" s="43">
        <f t="shared" si="3"/>
        <v>0</v>
      </c>
      <c r="P8" s="1" t="s">
        <v>37</v>
      </c>
      <c r="Q8" s="1" t="s">
        <v>38</v>
      </c>
      <c r="R8" s="1" t="s">
        <v>39</v>
      </c>
      <c r="S8" s="1" t="s">
        <v>38</v>
      </c>
    </row>
    <row r="9" spans="1:19" ht="15" x14ac:dyDescent="0.25">
      <c r="A9" s="2" t="s">
        <v>40</v>
      </c>
      <c r="B9" s="21" t="s">
        <v>16</v>
      </c>
      <c r="C9" s="22" t="s">
        <v>41</v>
      </c>
      <c r="D9" s="23">
        <v>20.010000000000002</v>
      </c>
      <c r="E9" s="38"/>
      <c r="F9" s="24">
        <v>0.2</v>
      </c>
      <c r="G9" s="25"/>
      <c r="H9" s="34">
        <f t="shared" si="0"/>
        <v>0</v>
      </c>
      <c r="I9" s="24">
        <v>3</v>
      </c>
      <c r="J9" s="25"/>
      <c r="K9" s="34">
        <f t="shared" si="1"/>
        <v>0</v>
      </c>
      <c r="L9" s="24">
        <v>0.05</v>
      </c>
      <c r="M9" s="42"/>
      <c r="N9" s="34">
        <f t="shared" si="2"/>
        <v>0</v>
      </c>
      <c r="O9" s="43">
        <f t="shared" si="3"/>
        <v>0</v>
      </c>
      <c r="P9" s="1" t="s">
        <v>41</v>
      </c>
      <c r="Q9" s="1" t="s">
        <v>42</v>
      </c>
      <c r="R9" s="1" t="s">
        <v>30</v>
      </c>
      <c r="S9" s="1" t="s">
        <v>43</v>
      </c>
    </row>
    <row r="10" spans="1:19" ht="15" x14ac:dyDescent="0.25">
      <c r="A10" s="2" t="s">
        <v>44</v>
      </c>
      <c r="B10" s="21" t="s">
        <v>16</v>
      </c>
      <c r="C10" s="22" t="s">
        <v>17</v>
      </c>
      <c r="D10" s="23">
        <v>29.8</v>
      </c>
      <c r="E10" s="38"/>
      <c r="F10" s="24">
        <v>0.2</v>
      </c>
      <c r="G10" s="25"/>
      <c r="H10" s="34">
        <f t="shared" si="0"/>
        <v>0</v>
      </c>
      <c r="I10" s="24">
        <v>3</v>
      </c>
      <c r="J10" s="25"/>
      <c r="K10" s="34">
        <f t="shared" si="1"/>
        <v>0</v>
      </c>
      <c r="L10" s="24">
        <v>0.05</v>
      </c>
      <c r="M10" s="42"/>
      <c r="N10" s="34">
        <f t="shared" si="2"/>
        <v>0</v>
      </c>
      <c r="O10" s="43">
        <f t="shared" si="3"/>
        <v>0</v>
      </c>
      <c r="P10" s="7" t="s">
        <v>17</v>
      </c>
      <c r="Q10" s="1" t="s">
        <v>45</v>
      </c>
      <c r="R10" s="1" t="s">
        <v>46</v>
      </c>
      <c r="S10" s="1" t="s">
        <v>47</v>
      </c>
    </row>
    <row r="11" spans="1:19" ht="15" x14ac:dyDescent="0.25">
      <c r="A11" s="2" t="s">
        <v>48</v>
      </c>
      <c r="B11" s="21" t="s">
        <v>16</v>
      </c>
      <c r="C11" s="22" t="s">
        <v>33</v>
      </c>
      <c r="D11" s="23">
        <v>22.71</v>
      </c>
      <c r="E11" s="38"/>
      <c r="F11" s="24">
        <v>0.1</v>
      </c>
      <c r="G11" s="25"/>
      <c r="H11" s="34">
        <f t="shared" si="0"/>
        <v>0</v>
      </c>
      <c r="I11" s="24">
        <v>3</v>
      </c>
      <c r="J11" s="25"/>
      <c r="K11" s="34">
        <f t="shared" si="1"/>
        <v>0</v>
      </c>
      <c r="L11" s="24">
        <v>0.05</v>
      </c>
      <c r="M11" s="42"/>
      <c r="N11" s="34">
        <f t="shared" si="2"/>
        <v>0</v>
      </c>
      <c r="O11" s="43">
        <f t="shared" si="3"/>
        <v>0</v>
      </c>
      <c r="P11" s="1" t="s">
        <v>33</v>
      </c>
      <c r="Q11" s="1" t="s">
        <v>49</v>
      </c>
      <c r="R11" s="1" t="s">
        <v>30</v>
      </c>
      <c r="S11" s="1" t="s">
        <v>43</v>
      </c>
    </row>
    <row r="12" spans="1:19" ht="15" x14ac:dyDescent="0.25">
      <c r="A12" s="2" t="s">
        <v>50</v>
      </c>
      <c r="B12" s="21" t="s">
        <v>16</v>
      </c>
      <c r="C12" s="22" t="s">
        <v>51</v>
      </c>
      <c r="D12" s="23">
        <v>12.57</v>
      </c>
      <c r="E12" s="38"/>
      <c r="F12" s="24">
        <v>0.1</v>
      </c>
      <c r="G12" s="25"/>
      <c r="H12" s="34">
        <f t="shared" si="0"/>
        <v>0</v>
      </c>
      <c r="I12" s="24">
        <v>2</v>
      </c>
      <c r="J12" s="25"/>
      <c r="K12" s="34">
        <f t="shared" si="1"/>
        <v>0</v>
      </c>
      <c r="L12" s="24">
        <v>0</v>
      </c>
      <c r="M12" s="42"/>
      <c r="N12" s="34">
        <f t="shared" si="2"/>
        <v>0</v>
      </c>
      <c r="O12" s="43">
        <f t="shared" si="3"/>
        <v>0</v>
      </c>
      <c r="P12" s="1" t="s">
        <v>51</v>
      </c>
      <c r="Q12" s="1" t="s">
        <v>52</v>
      </c>
      <c r="R12" s="1" t="s">
        <v>53</v>
      </c>
      <c r="S12" s="1" t="s">
        <v>54</v>
      </c>
    </row>
    <row r="13" spans="1:19" ht="15" x14ac:dyDescent="0.25">
      <c r="A13" s="19" t="s">
        <v>55</v>
      </c>
      <c r="B13" s="21" t="s">
        <v>16</v>
      </c>
      <c r="C13" s="28" t="s">
        <v>23</v>
      </c>
      <c r="D13" s="23">
        <v>25.245000000000001</v>
      </c>
      <c r="E13" s="38"/>
      <c r="F13" s="24">
        <v>0.1</v>
      </c>
      <c r="G13" s="25"/>
      <c r="H13" s="34">
        <f t="shared" si="0"/>
        <v>0</v>
      </c>
      <c r="I13" s="24">
        <v>3</v>
      </c>
      <c r="J13" s="25"/>
      <c r="K13" s="34">
        <f t="shared" si="1"/>
        <v>0</v>
      </c>
      <c r="L13" s="24">
        <v>0.05</v>
      </c>
      <c r="M13" s="42"/>
      <c r="N13" s="34">
        <f t="shared" si="2"/>
        <v>0</v>
      </c>
      <c r="O13" s="43">
        <f t="shared" si="3"/>
        <v>0</v>
      </c>
      <c r="P13" s="18" t="s">
        <v>23</v>
      </c>
      <c r="Q13" s="18" t="s">
        <v>56</v>
      </c>
      <c r="R13" s="18" t="s">
        <v>57</v>
      </c>
      <c r="S13" s="18" t="s">
        <v>58</v>
      </c>
    </row>
    <row r="14" spans="1:19" ht="15" x14ac:dyDescent="0.25">
      <c r="A14" s="20" t="s">
        <v>59</v>
      </c>
      <c r="B14" s="21" t="s">
        <v>16</v>
      </c>
      <c r="C14" s="29" t="s">
        <v>37</v>
      </c>
      <c r="D14" s="23">
        <v>23.58</v>
      </c>
      <c r="E14" s="38"/>
      <c r="F14" s="24">
        <v>0.1</v>
      </c>
      <c r="G14" s="25"/>
      <c r="H14" s="34">
        <f t="shared" si="0"/>
        <v>0</v>
      </c>
      <c r="I14" s="24">
        <v>3</v>
      </c>
      <c r="J14" s="25"/>
      <c r="K14" s="34">
        <f t="shared" si="1"/>
        <v>0</v>
      </c>
      <c r="L14" s="24">
        <v>0.05</v>
      </c>
      <c r="M14" s="42"/>
      <c r="N14" s="34">
        <f t="shared" si="2"/>
        <v>0</v>
      </c>
      <c r="O14" s="43">
        <f t="shared" si="3"/>
        <v>0</v>
      </c>
      <c r="P14" s="18" t="s">
        <v>37</v>
      </c>
      <c r="Q14" s="18" t="s">
        <v>60</v>
      </c>
      <c r="R14" s="18" t="s">
        <v>39</v>
      </c>
      <c r="S14" s="18" t="s">
        <v>61</v>
      </c>
    </row>
    <row r="15" spans="1:19" ht="15" x14ac:dyDescent="0.25">
      <c r="A15" s="2" t="s">
        <v>62</v>
      </c>
      <c r="B15" s="21" t="s">
        <v>16</v>
      </c>
      <c r="C15" s="30">
        <v>21.41</v>
      </c>
      <c r="D15" s="23">
        <v>17.8</v>
      </c>
      <c r="E15" s="38"/>
      <c r="F15" s="24">
        <v>0</v>
      </c>
      <c r="G15" s="25"/>
      <c r="H15" s="34">
        <f t="shared" si="0"/>
        <v>0</v>
      </c>
      <c r="I15" s="24">
        <v>5</v>
      </c>
      <c r="J15" s="25"/>
      <c r="K15" s="34">
        <f t="shared" si="1"/>
        <v>0</v>
      </c>
      <c r="L15" s="24">
        <v>0</v>
      </c>
      <c r="M15" s="42"/>
      <c r="N15" s="34">
        <f t="shared" si="2"/>
        <v>0</v>
      </c>
      <c r="O15" s="43">
        <f t="shared" si="3"/>
        <v>0</v>
      </c>
      <c r="P15" s="1" t="s">
        <v>37</v>
      </c>
      <c r="Q15" s="1" t="s">
        <v>34</v>
      </c>
      <c r="R15" s="1" t="s">
        <v>63</v>
      </c>
      <c r="S15" s="1" t="s">
        <v>35</v>
      </c>
    </row>
    <row r="16" spans="1:19" x14ac:dyDescent="0.2">
      <c r="G16" s="39"/>
      <c r="J16" s="39"/>
      <c r="K16" s="39"/>
      <c r="M16" s="40"/>
      <c r="N16" s="40"/>
    </row>
  </sheetData>
  <mergeCells count="1">
    <mergeCell ref="Q1:S1"/>
  </mergeCells>
  <pageMargins left="0.70866141732283472" right="0.70866141732283472" top="0.74803149606299213" bottom="0.74803149606299213" header="0.31496062992125984" footer="0.31496062992125984"/>
  <pageSetup paperSize="9" scale="3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D92D50F951D5647AB01EF7934737BF5" ma:contentTypeVersion="21" ma:contentTypeDescription="Umožňuje vytvoriť nový dokument." ma:contentTypeScope="" ma:versionID="3469724e6cc3e42daa9bd7fccd6a7800">
  <xsd:schema xmlns:xsd="http://www.w3.org/2001/XMLSchema" xmlns:xs="http://www.w3.org/2001/XMLSchema" xmlns:p="http://schemas.microsoft.com/office/2006/metadata/properties" xmlns:ns2="3f90cba3-61f0-455c-a4a1-a509a56faafb" xmlns:ns3="2faa5ab7-63ff-4b7a-8047-704f2c0ab779" xmlns:ns4="9474dc5d-c7ac-4eda-89fd-d8a93d647dcf" targetNamespace="http://schemas.microsoft.com/office/2006/metadata/properties" ma:root="true" ma:fieldsID="4b707af5ca243395fb40caaf475fa65f" ns2:_="" ns3:_="" ns4:_="">
    <xsd:import namespace="3f90cba3-61f0-455c-a4a1-a509a56faafb"/>
    <xsd:import namespace="2faa5ab7-63ff-4b7a-8047-704f2c0ab779"/>
    <xsd:import namespace="9474dc5d-c7ac-4eda-89fd-d8a93d647d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Akci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4:Rok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90cba3-61f0-455c-a4a1-a509a56faa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Akcia" ma:index="10" nillable="true" ma:displayName="Akcia" ma:internalName="Akcia">
      <xsd:simpleType>
        <xsd:restriction base="dms:Text">
          <xsd:maxLength value="255"/>
        </xsd:restriction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Značky obrázka" ma:readOnly="false" ma:fieldId="{5cf76f15-5ced-4ddc-b409-7134ff3c332f}" ma:taxonomyMulti="true" ma:sspId="a8a8a970-2b70-4eaa-98e5-6f9d4f1d04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aa5ab7-63ff-4b7a-8047-704f2c0ab779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74dc5d-c7ac-4eda-89fd-d8a93d647dcf" elementFormDefault="qualified">
    <xsd:import namespace="http://schemas.microsoft.com/office/2006/documentManagement/types"/>
    <xsd:import namespace="http://schemas.microsoft.com/office/infopath/2007/PartnerControls"/>
    <xsd:element name="Rok" ma:index="21" nillable="true" ma:displayName="Rok" ma:indexed="true" ma:internalName="Rok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kcia xmlns="3f90cba3-61f0-455c-a4a1-a509a56faafb" xsi:nil="true"/>
    <lcf76f155ced4ddcb4097134ff3c332f xmlns="3f90cba3-61f0-455c-a4a1-a509a56faafb">
      <Terms xmlns="http://schemas.microsoft.com/office/infopath/2007/PartnerControls"/>
    </lcf76f155ced4ddcb4097134ff3c332f>
    <Rok xmlns="9474dc5d-c7ac-4eda-89fd-d8a93d647dc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5A2F3F-335A-47BF-AE73-CDF250442D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90cba3-61f0-455c-a4a1-a509a56faafb"/>
    <ds:schemaRef ds:uri="2faa5ab7-63ff-4b7a-8047-704f2c0ab779"/>
    <ds:schemaRef ds:uri="9474dc5d-c7ac-4eda-89fd-d8a93d647d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1A1B3A8-D063-4FB1-B90D-3390BE8E2274}">
  <ds:schemaRefs>
    <ds:schemaRef ds:uri="http://schemas.microsoft.com/office/2006/metadata/properties"/>
    <ds:schemaRef ds:uri="http://schemas.microsoft.com/office/infopath/2007/PartnerControls"/>
    <ds:schemaRef ds:uri="3f90cba3-61f0-455c-a4a1-a509a56faafb"/>
    <ds:schemaRef ds:uri="9474dc5d-c7ac-4eda-89fd-d8a93d647dcf"/>
  </ds:schemaRefs>
</ds:datastoreItem>
</file>

<file path=customXml/itemProps3.xml><?xml version="1.0" encoding="utf-8"?>
<ds:datastoreItem xmlns:ds="http://schemas.openxmlformats.org/officeDocument/2006/customXml" ds:itemID="{8F31DE1A-36A5-4C45-9005-2DCCD5D2291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Final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Žikla Peter</dc:creator>
  <cp:keywords/>
  <dc:description/>
  <cp:lastModifiedBy>Skočdopolová Dana</cp:lastModifiedBy>
  <cp:revision/>
  <cp:lastPrinted>2024-02-09T08:31:59Z</cp:lastPrinted>
  <dcterms:created xsi:type="dcterms:W3CDTF">2022-05-23T11:06:19Z</dcterms:created>
  <dcterms:modified xsi:type="dcterms:W3CDTF">2025-02-11T09:06:34Z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0x0101000D92D50F951D5647AB01EF7934737BF5</vt:lpwstr>
  </property>
  <property fmtid="{D5CDD505-2E9C-101B-9397-08002B2CF9AE}" pid="3" name="Utvar">
    <vt:lpwstr/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gf457dbd314944f8809aeb87b630776d">
    <vt:lpwstr/>
  </property>
</Properties>
</file>